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14385" yWindow="45" windowWidth="14430" windowHeight="12795"/>
  </bookViews>
  <sheets>
    <sheet name="Tabelle1" sheetId="1" r:id="rId1"/>
    <sheet name="Bestleistungen Auswertung" sheetId="2" r:id="rId2"/>
    <sheet name="Tabelle3" sheetId="3" r:id="rId3"/>
  </sheets>
  <externalReferences>
    <externalReference r:id="rId4"/>
  </externalReferences>
  <definedNames>
    <definedName name="Anmeldung">[1]Anmeldung!$D$15:$D$270</definedName>
  </definedNames>
  <calcPr calcId="145621"/>
</workbook>
</file>

<file path=xl/calcChain.xml><?xml version="1.0" encoding="utf-8"?>
<calcChain xmlns="http://schemas.openxmlformats.org/spreadsheetml/2006/main">
  <c r="R7" i="1" l="1"/>
  <c r="S7" i="1" s="1"/>
  <c r="R8" i="1"/>
  <c r="S8" i="1" s="1"/>
  <c r="R9" i="1"/>
  <c r="S9" i="1" s="1"/>
  <c r="R10" i="1"/>
  <c r="S10" i="1" s="1"/>
  <c r="R11" i="1"/>
  <c r="S11" i="1" s="1"/>
  <c r="C25" i="2" l="1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C38" i="2"/>
  <c r="D38" i="2"/>
  <c r="E38" i="2"/>
  <c r="E24" i="2"/>
  <c r="D24" i="2"/>
  <c r="C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24" i="2"/>
  <c r="R12" i="1"/>
  <c r="S12" i="1" s="1"/>
  <c r="R13" i="1"/>
  <c r="S13" i="1" s="1"/>
  <c r="R14" i="1"/>
  <c r="S14" i="1"/>
  <c r="R15" i="1" l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/>
  <c r="R22" i="1"/>
  <c r="S22" i="1" s="1"/>
  <c r="R24" i="1" l="1"/>
  <c r="S24" i="1" s="1"/>
  <c r="R25" i="1"/>
  <c r="S25" i="1" s="1"/>
  <c r="R26" i="1"/>
  <c r="S26" i="1" s="1"/>
  <c r="R27" i="1"/>
  <c r="S27" i="1" s="1"/>
  <c r="R28" i="1"/>
  <c r="S28" i="1" s="1"/>
  <c r="R29" i="1"/>
  <c r="S29" i="1" s="1"/>
  <c r="R30" i="1"/>
  <c r="S30" i="1" s="1"/>
  <c r="R23" i="1"/>
  <c r="S23" i="1" s="1"/>
</calcChain>
</file>

<file path=xl/sharedStrings.xml><?xml version="1.0" encoding="utf-8"?>
<sst xmlns="http://schemas.openxmlformats.org/spreadsheetml/2006/main" count="254" uniqueCount="153">
  <si>
    <t>Platzierungen</t>
  </si>
  <si>
    <t>Helle</t>
  </si>
  <si>
    <t>Heike</t>
  </si>
  <si>
    <t>LfdNr.</t>
  </si>
  <si>
    <t>Name, Vorname</t>
  </si>
  <si>
    <t>Short Leg</t>
  </si>
  <si>
    <t>High Finish</t>
  </si>
  <si>
    <t>Bestleistungen</t>
  </si>
  <si>
    <t>Hermann</t>
  </si>
  <si>
    <t>Obi</t>
  </si>
  <si>
    <t>1 Zusatzpunkt</t>
  </si>
  <si>
    <t>High Score (180/171)</t>
  </si>
  <si>
    <t>Wertung:</t>
  </si>
  <si>
    <t xml:space="preserve">1. </t>
  </si>
  <si>
    <t xml:space="preserve">2. </t>
  </si>
  <si>
    <t xml:space="preserve">3. </t>
  </si>
  <si>
    <t xml:space="preserve">5. </t>
  </si>
  <si>
    <t>Marcus</t>
  </si>
  <si>
    <t xml:space="preserve">9. </t>
  </si>
  <si>
    <t xml:space="preserve">13. </t>
  </si>
  <si>
    <t>17.</t>
  </si>
  <si>
    <t>Harry</t>
  </si>
  <si>
    <t>Tom</t>
  </si>
  <si>
    <t>1. Platz</t>
  </si>
  <si>
    <t>+2 Punkte</t>
  </si>
  <si>
    <t>2. Platz</t>
  </si>
  <si>
    <t>+1 Punkt</t>
  </si>
  <si>
    <t>Platzie-rungen</t>
  </si>
  <si>
    <t>Name</t>
  </si>
  <si>
    <t>Sonder-punkte</t>
  </si>
  <si>
    <t>Punkte Comp.</t>
  </si>
  <si>
    <t>Gast</t>
  </si>
  <si>
    <t>Teilnehmer</t>
  </si>
  <si>
    <t>Gesamt-Punkte</t>
  </si>
  <si>
    <t>Evtl. zukünftig</t>
  </si>
  <si>
    <t>Gug</t>
  </si>
  <si>
    <t>Stefan Sch.</t>
  </si>
  <si>
    <t>High Score
180 / 171</t>
  </si>
  <si>
    <t>Rainer</t>
  </si>
  <si>
    <t>Doagaff</t>
  </si>
  <si>
    <t>171 / 180</t>
  </si>
  <si>
    <t>Torsten</t>
  </si>
  <si>
    <t>Miche</t>
  </si>
  <si>
    <t>Markus</t>
  </si>
  <si>
    <t>Thomas</t>
  </si>
  <si>
    <t>Bimbo</t>
  </si>
  <si>
    <t>Aschmoneit</t>
  </si>
  <si>
    <t>Peter</t>
  </si>
  <si>
    <t>Soja</t>
  </si>
  <si>
    <t>Attenberger</t>
  </si>
  <si>
    <t>Sonja</t>
  </si>
  <si>
    <t>Stefan B.</t>
  </si>
  <si>
    <t>Buchner</t>
  </si>
  <si>
    <t>Stefan</t>
  </si>
  <si>
    <t>Woif</t>
  </si>
  <si>
    <t>Wolfgang</t>
  </si>
  <si>
    <t>Frankie</t>
  </si>
  <si>
    <t>Bumbullis</t>
  </si>
  <si>
    <t>Frank</t>
  </si>
  <si>
    <t>Hubsi</t>
  </si>
  <si>
    <t>Gieshoidt</t>
  </si>
  <si>
    <t>Hubert</t>
  </si>
  <si>
    <t>Dani</t>
  </si>
  <si>
    <t>Göstl</t>
  </si>
  <si>
    <t>Daniel</t>
  </si>
  <si>
    <t>Grassinger</t>
  </si>
  <si>
    <t>Michael</t>
  </si>
  <si>
    <t>Silv</t>
  </si>
  <si>
    <t>Silvia</t>
  </si>
  <si>
    <t>Haas</t>
  </si>
  <si>
    <t>Bernd H.</t>
  </si>
  <si>
    <t>Hinterberger</t>
  </si>
  <si>
    <t>Bernd</t>
  </si>
  <si>
    <t>Jaa</t>
  </si>
  <si>
    <t>Harald</t>
  </si>
  <si>
    <t>Steffen</t>
  </si>
  <si>
    <t>Oberndorfer</t>
  </si>
  <si>
    <t>Oeller</t>
  </si>
  <si>
    <t>Penka</t>
  </si>
  <si>
    <t>Bernd S.</t>
  </si>
  <si>
    <t>Schmatz</t>
  </si>
  <si>
    <t>Schneider</t>
  </si>
  <si>
    <t>Sepp</t>
  </si>
  <si>
    <t>Schulte</t>
  </si>
  <si>
    <t>Josef</t>
  </si>
  <si>
    <t>Pietsch</t>
  </si>
  <si>
    <t>Schwaiger</t>
  </si>
  <si>
    <t>James</t>
  </si>
  <si>
    <t>Schwarzer</t>
  </si>
  <si>
    <t>Johann</t>
  </si>
  <si>
    <t>Rizzo</t>
  </si>
  <si>
    <t>Szarka</t>
  </si>
  <si>
    <t>Enrico</t>
  </si>
  <si>
    <t>Thür</t>
  </si>
  <si>
    <t>Kati</t>
  </si>
  <si>
    <t>Urzinger</t>
  </si>
  <si>
    <t>Katrin</t>
  </si>
  <si>
    <t>Girgl</t>
  </si>
  <si>
    <t>Wallner</t>
  </si>
  <si>
    <t>Reinhard</t>
  </si>
  <si>
    <t>Weist</t>
  </si>
  <si>
    <t>Helmut</t>
  </si>
  <si>
    <t>Chrissi</t>
  </si>
  <si>
    <t>Wenkemann</t>
  </si>
  <si>
    <t>Christian</t>
  </si>
  <si>
    <t>Bubbe</t>
  </si>
  <si>
    <t>Wernhardt</t>
  </si>
  <si>
    <t>Günter</t>
  </si>
  <si>
    <t>Yoshikai</t>
  </si>
  <si>
    <t>Julia</t>
  </si>
  <si>
    <t>3. Platz</t>
  </si>
  <si>
    <t>4. Platz</t>
  </si>
  <si>
    <t>5.+ 6. Platz</t>
  </si>
  <si>
    <t>7.+ 8. Platz</t>
  </si>
  <si>
    <t>9.- 12. Platz</t>
  </si>
  <si>
    <t>13.- 16. Platz</t>
  </si>
  <si>
    <t>17.- 24. Platz</t>
  </si>
  <si>
    <t>25.- 32. Platz</t>
  </si>
  <si>
    <t>pro Teilnahme</t>
  </si>
  <si>
    <t>Punktevergabe</t>
  </si>
  <si>
    <t>Punktevergabe Bestleistungen</t>
  </si>
  <si>
    <t>je 180er / 171er</t>
  </si>
  <si>
    <t>High Finish:</t>
  </si>
  <si>
    <t>100er - 109er</t>
  </si>
  <si>
    <t>110er - 119er</t>
  </si>
  <si>
    <t>120er - 129er</t>
  </si>
  <si>
    <t>130er - 139er</t>
  </si>
  <si>
    <t>140er - 149er</t>
  </si>
  <si>
    <t>150er - 158er</t>
  </si>
  <si>
    <t>160er - 167er</t>
  </si>
  <si>
    <t>170er</t>
  </si>
  <si>
    <t>bei vorzeitigem Beenden der Competition</t>
  </si>
  <si>
    <t>mit Information und mit Weiterkommen in die nächste Runde</t>
  </si>
  <si>
    <t>Short Leg:</t>
  </si>
  <si>
    <t>9er</t>
  </si>
  <si>
    <t>10er</t>
  </si>
  <si>
    <t>11er</t>
  </si>
  <si>
    <t>12er</t>
  </si>
  <si>
    <t>13er</t>
  </si>
  <si>
    <t>14er</t>
  </si>
  <si>
    <t>15er</t>
  </si>
  <si>
    <t>16er</t>
  </si>
  <si>
    <t>17er</t>
  </si>
  <si>
    <t>18er</t>
  </si>
  <si>
    <t>19er</t>
  </si>
  <si>
    <t>20er</t>
  </si>
  <si>
    <t>21er</t>
  </si>
  <si>
    <t>8. Competition</t>
  </si>
  <si>
    <t>1x17, 1x19, 1x20, 1x21</t>
  </si>
  <si>
    <t>2x18, 2x20, 1x21</t>
  </si>
  <si>
    <t>1x17, 1x18, 2x19, 1x20</t>
  </si>
  <si>
    <t>mind. 16 Teilnehmer</t>
  </si>
  <si>
    <t xml:space="preserve">Berechnung mit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</si>
</sst>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&quot;Punkte&quot;"/>
  </numFmts>
  <fonts count="10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2" fillId="0" borderId="1" xfId="0" applyFont="1" applyFill="1" applyBorder="1" applyAlignment="1" applyProtection="1">
      <alignment horizontal="right" vertical="center"/>
      <protection hidden="1"/>
    </xf>
    <xf numFmtId="0" fontId="2" fillId="0" borderId="3" xfId="0" applyFont="1" applyFill="1" applyBorder="1" applyAlignment="1" applyProtection="1">
      <alignment horizontal="right" vertical="center"/>
      <protection hidden="1"/>
    </xf>
    <xf numFmtId="0" fontId="2" fillId="0" borderId="6" xfId="0" applyFont="1" applyFill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center" vertical="center"/>
      <protection locked="0" hidden="1"/>
    </xf>
    <xf numFmtId="0" fontId="4" fillId="0" borderId="13" xfId="0" applyFont="1" applyBorder="1" applyAlignment="1" applyProtection="1">
      <alignment horizontal="center" vertical="center"/>
      <protection locked="0" hidden="1"/>
    </xf>
    <xf numFmtId="0" fontId="3" fillId="3" borderId="14" xfId="0" applyFont="1" applyFill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horizontal="center" vertical="center"/>
      <protection locked="0" hidden="1"/>
    </xf>
    <xf numFmtId="0" fontId="4" fillId="0" borderId="2" xfId="0" applyFont="1" applyBorder="1" applyAlignment="1" applyProtection="1">
      <alignment horizontal="center" vertical="center"/>
      <protection locked="0" hidden="1"/>
    </xf>
    <xf numFmtId="0" fontId="4" fillId="0" borderId="17" xfId="0" applyFont="1" applyBorder="1" applyAlignment="1" applyProtection="1">
      <alignment horizontal="center" vertical="center"/>
      <protection locked="0" hidden="1"/>
    </xf>
    <xf numFmtId="0" fontId="4" fillId="0" borderId="16" xfId="0" applyFont="1" applyBorder="1" applyAlignment="1" applyProtection="1">
      <alignment horizontal="center" vertical="center"/>
      <protection locked="0" hidden="1"/>
    </xf>
    <xf numFmtId="0" fontId="4" fillId="0" borderId="5" xfId="0" applyFont="1" applyBorder="1" applyAlignment="1" applyProtection="1">
      <alignment horizontal="center" vertical="center"/>
      <protection locked="0"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center" vertical="center"/>
      <protection locked="0" hidden="1"/>
    </xf>
    <xf numFmtId="0" fontId="4" fillId="0" borderId="7" xfId="0" applyFont="1" applyBorder="1" applyAlignment="1" applyProtection="1">
      <alignment horizontal="center" vertical="center"/>
      <protection locked="0" hidden="1"/>
    </xf>
    <xf numFmtId="0" fontId="4" fillId="0" borderId="18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6" xfId="0" applyFont="1" applyBorder="1" applyAlignment="1" applyProtection="1">
      <alignment horizontal="center" vertical="center"/>
      <protection locked="0"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2" fillId="0" borderId="18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5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1" xfId="0" applyFont="1" applyBorder="1" applyProtection="1">
      <protection locked="0" hidden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4" borderId="11" xfId="0" applyFont="1" applyFill="1" applyBorder="1" applyAlignment="1">
      <alignment horizontal="center"/>
    </xf>
    <xf numFmtId="14" fontId="1" fillId="2" borderId="10" xfId="0" applyNumberFormat="1" applyFont="1" applyFill="1" applyBorder="1" applyAlignment="1" applyProtection="1">
      <alignment horizontal="center" vertical="center"/>
      <protection hidden="1"/>
    </xf>
    <xf numFmtId="14" fontId="1" fillId="2" borderId="11" xfId="0" applyNumberFormat="1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 wrapText="1"/>
    </xf>
    <xf numFmtId="0" fontId="2" fillId="0" borderId="19" xfId="0" applyFont="1" applyBorder="1" applyAlignment="1" applyProtection="1">
      <alignment horizontal="left" vertical="center"/>
      <protection locked="0" hidden="1"/>
    </xf>
    <xf numFmtId="0" fontId="4" fillId="0" borderId="19" xfId="0" applyFont="1" applyBorder="1" applyAlignment="1" applyProtection="1">
      <alignment horizontal="center" vertical="center"/>
      <protection locked="0" hidden="1"/>
    </xf>
    <xf numFmtId="0" fontId="4" fillId="0" borderId="20" xfId="0" applyFont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 hidden="1"/>
    </xf>
    <xf numFmtId="0" fontId="4" fillId="0" borderId="13" xfId="0" applyFont="1" applyBorder="1" applyAlignment="1" applyProtection="1">
      <alignment horizontal="center" vertical="center"/>
      <protection locked="0" hidden="1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</cellXfs>
  <cellStyles count="2">
    <cellStyle name="Standard" xfId="0" builtinId="0"/>
    <cellStyle name="Standard 2" xfId="1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90486</xdr:colOff>
      <xdr:row>13</xdr:row>
      <xdr:rowOff>79270</xdr:rowOff>
    </xdr:from>
    <xdr:to>
      <xdr:col>12</xdr:col>
      <xdr:colOff>133349</xdr:colOff>
      <xdr:row>37</xdr:row>
      <xdr:rowOff>157150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1036" y="3308245"/>
          <a:ext cx="3700463" cy="53071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Competition%2006.10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rläuterung"/>
      <sheetName val="Anmeldung"/>
      <sheetName val="Preisgeld"/>
      <sheetName val="Bestleistungen"/>
      <sheetName val="Gruppenauslosung"/>
      <sheetName val="Gruppeneinteilung"/>
      <sheetName val="8er KO nach 4 Gruppen"/>
      <sheetName val="8er DKO"/>
      <sheetName val="16er KO"/>
      <sheetName val="16er KO nach 4 Gruppen"/>
      <sheetName val="16er KO nach 8 Gruppen"/>
      <sheetName val="16er DKO"/>
      <sheetName val="16er Triple KO"/>
      <sheetName val="32KO"/>
      <sheetName val="32KO nach 8 Gruppen"/>
      <sheetName val="32er Doppel KO"/>
      <sheetName val="32er Triple KO"/>
      <sheetName val="64KO"/>
      <sheetName val="64er DoppelKO"/>
      <sheetName val="128KO"/>
      <sheetName val="128er DoppelKO"/>
      <sheetName val="128DKO"/>
      <sheetName val="Endrunde 128DoppKO"/>
      <sheetName val="Endrunde 128EinfKO"/>
      <sheetName val="Auslosung 128er"/>
      <sheetName val="freilos"/>
      <sheetName val="Auslosungen"/>
      <sheetName val="Freilos Aufteilung"/>
      <sheetName val="Wir sinds"/>
    </sheetNames>
    <sheetDataSet>
      <sheetData sheetId="0" refreshError="1"/>
      <sheetData sheetId="1" refreshError="1"/>
      <sheetData sheetId="2">
        <row r="15">
          <cell r="D15" t="str">
            <v>Pietsch</v>
          </cell>
        </row>
        <row r="16">
          <cell r="D16" t="str">
            <v>Stefan B.</v>
          </cell>
        </row>
        <row r="17">
          <cell r="D17" t="str">
            <v>Bernd Sch.</v>
          </cell>
        </row>
        <row r="18">
          <cell r="D18" t="str">
            <v>Tom</v>
          </cell>
        </row>
        <row r="19">
          <cell r="D19" t="str">
            <v>Rainer</v>
          </cell>
        </row>
        <row r="20">
          <cell r="D20" t="str">
            <v>Miche</v>
          </cell>
        </row>
        <row r="21">
          <cell r="D21" t="str">
            <v>Julia</v>
          </cell>
        </row>
        <row r="22">
          <cell r="D22" t="str">
            <v>Heike</v>
          </cell>
        </row>
        <row r="23">
          <cell r="D23" t="str">
            <v>Hermann</v>
          </cell>
        </row>
        <row r="24">
          <cell r="D24" t="str">
            <v>Helle</v>
          </cell>
        </row>
        <row r="25">
          <cell r="D25" t="str">
            <v>Wilson</v>
          </cell>
        </row>
        <row r="26">
          <cell r="D26" t="str">
            <v>Girgl</v>
          </cell>
        </row>
        <row r="27">
          <cell r="D27" t="str">
            <v>Obi</v>
          </cell>
        </row>
        <row r="28">
          <cell r="D28" t="str">
            <v>Alois</v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  <row r="77">
          <cell r="D77" t="str">
            <v/>
          </cell>
        </row>
        <row r="78">
          <cell r="D78" t="str">
            <v/>
          </cell>
        </row>
        <row r="79">
          <cell r="D79" t="str">
            <v/>
          </cell>
        </row>
        <row r="80">
          <cell r="D80" t="str">
            <v/>
          </cell>
        </row>
        <row r="81">
          <cell r="D81" t="str">
            <v/>
          </cell>
        </row>
        <row r="82">
          <cell r="D82" t="str">
            <v/>
          </cell>
        </row>
        <row r="83">
          <cell r="D83" t="str">
            <v/>
          </cell>
        </row>
        <row r="84">
          <cell r="D84" t="str">
            <v/>
          </cell>
        </row>
        <row r="85">
          <cell r="D85" t="str">
            <v/>
          </cell>
        </row>
        <row r="86">
          <cell r="D86" t="str">
            <v/>
          </cell>
        </row>
        <row r="87">
          <cell r="D87" t="str">
            <v/>
          </cell>
        </row>
        <row r="88">
          <cell r="D88" t="str">
            <v/>
          </cell>
        </row>
        <row r="89">
          <cell r="D89" t="str">
            <v/>
          </cell>
        </row>
        <row r="90">
          <cell r="D90" t="str">
            <v/>
          </cell>
        </row>
        <row r="91">
          <cell r="D91" t="str">
            <v/>
          </cell>
        </row>
        <row r="92">
          <cell r="D92" t="str">
            <v/>
          </cell>
        </row>
        <row r="93">
          <cell r="D93" t="str">
            <v/>
          </cell>
        </row>
        <row r="94">
          <cell r="D94" t="str">
            <v/>
          </cell>
        </row>
        <row r="95">
          <cell r="D95" t="str">
            <v/>
          </cell>
        </row>
        <row r="96">
          <cell r="D96" t="str">
            <v/>
          </cell>
        </row>
        <row r="97">
          <cell r="D97" t="str">
            <v/>
          </cell>
        </row>
        <row r="98">
          <cell r="D98" t="str">
            <v/>
          </cell>
        </row>
        <row r="99">
          <cell r="D99" t="str">
            <v/>
          </cell>
        </row>
        <row r="100">
          <cell r="D100" t="str">
            <v/>
          </cell>
        </row>
        <row r="101">
          <cell r="D101" t="str">
            <v/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/>
          </cell>
        </row>
        <row r="114">
          <cell r="D114" t="str">
            <v/>
          </cell>
        </row>
        <row r="115">
          <cell r="D115" t="str">
            <v/>
          </cell>
        </row>
        <row r="116">
          <cell r="D116" t="str">
            <v/>
          </cell>
        </row>
        <row r="117">
          <cell r="D117" t="str">
            <v/>
          </cell>
        </row>
        <row r="118">
          <cell r="D118" t="str">
            <v/>
          </cell>
        </row>
        <row r="119">
          <cell r="D119" t="str">
            <v/>
          </cell>
        </row>
        <row r="120">
          <cell r="D120" t="str">
            <v/>
          </cell>
        </row>
        <row r="121">
          <cell r="D121" t="str">
            <v/>
          </cell>
        </row>
        <row r="122">
          <cell r="D122" t="str">
            <v/>
          </cell>
        </row>
        <row r="123">
          <cell r="D123" t="str">
            <v/>
          </cell>
        </row>
        <row r="124">
          <cell r="D124" t="str">
            <v/>
          </cell>
        </row>
        <row r="125">
          <cell r="D125" t="str">
            <v/>
          </cell>
        </row>
        <row r="126">
          <cell r="D126" t="str">
            <v/>
          </cell>
        </row>
        <row r="127">
          <cell r="D127" t="str">
            <v/>
          </cell>
        </row>
        <row r="128">
          <cell r="D128" t="str">
            <v/>
          </cell>
        </row>
        <row r="129">
          <cell r="D129" t="str">
            <v/>
          </cell>
        </row>
        <row r="130">
          <cell r="D130" t="str">
            <v/>
          </cell>
        </row>
        <row r="131">
          <cell r="D131" t="str">
            <v/>
          </cell>
        </row>
        <row r="132">
          <cell r="D132" t="str">
            <v/>
          </cell>
        </row>
        <row r="133">
          <cell r="D133" t="str">
            <v/>
          </cell>
        </row>
        <row r="134">
          <cell r="D134" t="str">
            <v/>
          </cell>
        </row>
        <row r="135">
          <cell r="D135" t="str">
            <v/>
          </cell>
        </row>
        <row r="136">
          <cell r="D136" t="str">
            <v/>
          </cell>
        </row>
        <row r="137">
          <cell r="D137" t="str">
            <v/>
          </cell>
        </row>
        <row r="138">
          <cell r="D138" t="str">
            <v/>
          </cell>
        </row>
        <row r="139">
          <cell r="D139" t="str">
            <v/>
          </cell>
        </row>
        <row r="140">
          <cell r="D140" t="str">
            <v/>
          </cell>
        </row>
        <row r="141">
          <cell r="D141" t="str">
            <v/>
          </cell>
        </row>
        <row r="142">
          <cell r="D142" t="str">
            <v/>
          </cell>
        </row>
        <row r="143">
          <cell r="D143" t="str">
            <v/>
          </cell>
        </row>
        <row r="144">
          <cell r="D144" t="str">
            <v/>
          </cell>
        </row>
        <row r="145">
          <cell r="D145" t="str">
            <v/>
          </cell>
        </row>
        <row r="146">
          <cell r="D146" t="str">
            <v/>
          </cell>
        </row>
        <row r="147">
          <cell r="D147" t="str">
            <v/>
          </cell>
        </row>
        <row r="148">
          <cell r="D148" t="str">
            <v/>
          </cell>
        </row>
        <row r="149">
          <cell r="D149" t="str">
            <v/>
          </cell>
        </row>
        <row r="150">
          <cell r="D150" t="str">
            <v/>
          </cell>
        </row>
        <row r="151">
          <cell r="D151" t="str">
            <v/>
          </cell>
        </row>
        <row r="152">
          <cell r="D152" t="str">
            <v/>
          </cell>
        </row>
        <row r="153">
          <cell r="D153" t="str">
            <v/>
          </cell>
        </row>
        <row r="154">
          <cell r="D154" t="str">
            <v/>
          </cell>
        </row>
        <row r="155">
          <cell r="D155" t="str">
            <v/>
          </cell>
        </row>
        <row r="156">
          <cell r="D156" t="str">
            <v/>
          </cell>
        </row>
        <row r="157">
          <cell r="D157" t="str">
            <v/>
          </cell>
        </row>
        <row r="158">
          <cell r="D158" t="str">
            <v/>
          </cell>
        </row>
        <row r="159">
          <cell r="D159" t="str">
            <v/>
          </cell>
        </row>
        <row r="160">
          <cell r="D160" t="str">
            <v/>
          </cell>
        </row>
        <row r="161">
          <cell r="D161" t="str">
            <v/>
          </cell>
        </row>
        <row r="162">
          <cell r="D162" t="str">
            <v/>
          </cell>
        </row>
        <row r="163">
          <cell r="D163" t="str">
            <v/>
          </cell>
        </row>
        <row r="164">
          <cell r="D164" t="str">
            <v/>
          </cell>
        </row>
        <row r="165">
          <cell r="D165" t="str">
            <v/>
          </cell>
        </row>
        <row r="166">
          <cell r="D166" t="str">
            <v/>
          </cell>
        </row>
        <row r="167">
          <cell r="D167" t="str">
            <v/>
          </cell>
        </row>
        <row r="168">
          <cell r="D168" t="str">
            <v/>
          </cell>
        </row>
        <row r="169">
          <cell r="D169" t="str">
            <v/>
          </cell>
        </row>
        <row r="170">
          <cell r="D170" t="str">
            <v/>
          </cell>
        </row>
        <row r="171">
          <cell r="D171" t="str">
            <v/>
          </cell>
        </row>
        <row r="172">
          <cell r="D172" t="str">
            <v/>
          </cell>
        </row>
        <row r="173">
          <cell r="D173" t="str">
            <v/>
          </cell>
        </row>
        <row r="174">
          <cell r="D174" t="str">
            <v/>
          </cell>
        </row>
        <row r="175">
          <cell r="D175" t="str">
            <v/>
          </cell>
        </row>
        <row r="176">
          <cell r="D176" t="str">
            <v/>
          </cell>
        </row>
        <row r="177">
          <cell r="D177" t="str">
            <v/>
          </cell>
        </row>
        <row r="178">
          <cell r="D178" t="str">
            <v/>
          </cell>
        </row>
        <row r="179">
          <cell r="D179" t="str">
            <v/>
          </cell>
        </row>
        <row r="180">
          <cell r="D180" t="str">
            <v/>
          </cell>
        </row>
        <row r="181">
          <cell r="D181" t="str">
            <v/>
          </cell>
        </row>
        <row r="182">
          <cell r="D182" t="str">
            <v/>
          </cell>
        </row>
        <row r="183">
          <cell r="D183" t="str">
            <v/>
          </cell>
        </row>
        <row r="184">
          <cell r="D184" t="str">
            <v/>
          </cell>
        </row>
        <row r="185">
          <cell r="D185" t="str">
            <v/>
          </cell>
        </row>
        <row r="186">
          <cell r="D186" t="str">
            <v/>
          </cell>
        </row>
        <row r="187">
          <cell r="D187" t="str">
            <v/>
          </cell>
        </row>
        <row r="188">
          <cell r="D188" t="str">
            <v/>
          </cell>
        </row>
        <row r="189">
          <cell r="D189" t="str">
            <v/>
          </cell>
        </row>
        <row r="190">
          <cell r="D190" t="str">
            <v/>
          </cell>
        </row>
        <row r="191">
          <cell r="D191" t="str">
            <v/>
          </cell>
        </row>
        <row r="192">
          <cell r="D192" t="str">
            <v/>
          </cell>
        </row>
        <row r="193">
          <cell r="D193" t="str">
            <v/>
          </cell>
        </row>
        <row r="194">
          <cell r="D194" t="str">
            <v/>
          </cell>
        </row>
        <row r="195">
          <cell r="D195" t="str">
            <v/>
          </cell>
        </row>
        <row r="196">
          <cell r="D196" t="str">
            <v/>
          </cell>
        </row>
        <row r="197">
          <cell r="D197" t="str">
            <v/>
          </cell>
        </row>
        <row r="198">
          <cell r="D198" t="str">
            <v/>
          </cell>
        </row>
        <row r="199">
          <cell r="D199" t="str">
            <v/>
          </cell>
        </row>
        <row r="200">
          <cell r="D200" t="str">
            <v/>
          </cell>
        </row>
        <row r="201">
          <cell r="D201" t="str">
            <v/>
          </cell>
        </row>
        <row r="202">
          <cell r="D202" t="str">
            <v/>
          </cell>
        </row>
        <row r="203">
          <cell r="D203" t="str">
            <v/>
          </cell>
        </row>
        <row r="204">
          <cell r="D204" t="str">
            <v/>
          </cell>
        </row>
        <row r="205">
          <cell r="D205" t="str">
            <v/>
          </cell>
        </row>
        <row r="206">
          <cell r="D206" t="str">
            <v/>
          </cell>
        </row>
        <row r="207">
          <cell r="D207" t="str">
            <v/>
          </cell>
        </row>
        <row r="208">
          <cell r="D208" t="str">
            <v/>
          </cell>
        </row>
        <row r="209">
          <cell r="D209" t="str">
            <v/>
          </cell>
        </row>
        <row r="210">
          <cell r="D210" t="str">
            <v/>
          </cell>
        </row>
        <row r="211">
          <cell r="D211" t="str">
            <v/>
          </cell>
        </row>
        <row r="212">
          <cell r="D212" t="str">
            <v/>
          </cell>
        </row>
        <row r="213">
          <cell r="D213" t="str">
            <v/>
          </cell>
        </row>
        <row r="214">
          <cell r="D214" t="str">
            <v/>
          </cell>
        </row>
        <row r="215">
          <cell r="D215" t="str">
            <v/>
          </cell>
        </row>
        <row r="216">
          <cell r="D216" t="str">
            <v/>
          </cell>
        </row>
        <row r="217">
          <cell r="D217" t="str">
            <v/>
          </cell>
        </row>
        <row r="218">
          <cell r="D218" t="str">
            <v/>
          </cell>
        </row>
        <row r="219">
          <cell r="D219" t="str">
            <v/>
          </cell>
        </row>
        <row r="220">
          <cell r="D220" t="str">
            <v/>
          </cell>
        </row>
        <row r="221">
          <cell r="D221" t="str">
            <v/>
          </cell>
        </row>
        <row r="222">
          <cell r="D222" t="str">
            <v/>
          </cell>
        </row>
        <row r="223">
          <cell r="D223" t="str">
            <v/>
          </cell>
        </row>
        <row r="224">
          <cell r="D224" t="str">
            <v/>
          </cell>
        </row>
        <row r="225">
          <cell r="D225" t="str">
            <v/>
          </cell>
        </row>
        <row r="226">
          <cell r="D226" t="str">
            <v/>
          </cell>
        </row>
        <row r="227">
          <cell r="D227" t="str">
            <v/>
          </cell>
        </row>
        <row r="228">
          <cell r="D228" t="str">
            <v/>
          </cell>
        </row>
        <row r="229">
          <cell r="D229" t="str">
            <v/>
          </cell>
        </row>
        <row r="230">
          <cell r="D230" t="str">
            <v/>
          </cell>
        </row>
        <row r="231">
          <cell r="D231" t="str">
            <v/>
          </cell>
        </row>
        <row r="232">
          <cell r="D232" t="str">
            <v/>
          </cell>
        </row>
        <row r="233">
          <cell r="D233" t="str">
            <v/>
          </cell>
        </row>
        <row r="234">
          <cell r="D234" t="str">
            <v/>
          </cell>
        </row>
        <row r="235">
          <cell r="D235" t="str">
            <v/>
          </cell>
        </row>
        <row r="236">
          <cell r="D236" t="str">
            <v/>
          </cell>
        </row>
        <row r="237">
          <cell r="D237" t="str">
            <v/>
          </cell>
        </row>
        <row r="238">
          <cell r="D238" t="str">
            <v/>
          </cell>
        </row>
        <row r="239">
          <cell r="D239" t="str">
            <v/>
          </cell>
        </row>
        <row r="240">
          <cell r="D240" t="str">
            <v/>
          </cell>
        </row>
        <row r="241">
          <cell r="D241" t="str">
            <v/>
          </cell>
        </row>
        <row r="242">
          <cell r="D242" t="str">
            <v/>
          </cell>
        </row>
        <row r="243">
          <cell r="D243" t="str">
            <v/>
          </cell>
        </row>
        <row r="244">
          <cell r="D244" t="str">
            <v/>
          </cell>
        </row>
        <row r="245">
          <cell r="D245" t="str">
            <v/>
          </cell>
        </row>
        <row r="246">
          <cell r="D246" t="str">
            <v/>
          </cell>
        </row>
        <row r="247">
          <cell r="D247" t="str">
            <v/>
          </cell>
        </row>
        <row r="248">
          <cell r="D248" t="str">
            <v/>
          </cell>
        </row>
        <row r="249">
          <cell r="D249" t="str">
            <v/>
          </cell>
        </row>
        <row r="250">
          <cell r="D250" t="str">
            <v/>
          </cell>
        </row>
        <row r="251">
          <cell r="D251" t="str">
            <v/>
          </cell>
        </row>
        <row r="252">
          <cell r="D252" t="str">
            <v/>
          </cell>
        </row>
        <row r="253">
          <cell r="D253" t="str">
            <v/>
          </cell>
        </row>
        <row r="254">
          <cell r="D254" t="str">
            <v/>
          </cell>
        </row>
        <row r="255">
          <cell r="D255" t="str">
            <v/>
          </cell>
        </row>
        <row r="256">
          <cell r="D256" t="str">
            <v/>
          </cell>
        </row>
        <row r="257">
          <cell r="D257" t="str">
            <v/>
          </cell>
        </row>
        <row r="258">
          <cell r="D258" t="str">
            <v/>
          </cell>
        </row>
        <row r="259">
          <cell r="D259" t="str">
            <v/>
          </cell>
        </row>
        <row r="260">
          <cell r="D260" t="str">
            <v/>
          </cell>
        </row>
        <row r="261">
          <cell r="D261" t="str">
            <v/>
          </cell>
        </row>
        <row r="262">
          <cell r="D262" t="str">
            <v/>
          </cell>
        </row>
        <row r="263">
          <cell r="D263" t="str">
            <v/>
          </cell>
        </row>
        <row r="264">
          <cell r="D264" t="str">
            <v/>
          </cell>
        </row>
        <row r="265">
          <cell r="D265" t="str">
            <v/>
          </cell>
        </row>
        <row r="266">
          <cell r="D266" t="str">
            <v/>
          </cell>
        </row>
        <row r="267">
          <cell r="D267" t="str">
            <v/>
          </cell>
        </row>
        <row r="268">
          <cell r="D268" t="str">
            <v/>
          </cell>
        </row>
        <row r="269">
          <cell r="D269" t="str">
            <v/>
          </cell>
        </row>
        <row r="270">
          <cell r="D27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4:W45"/>
  <sheetViews>
    <sheetView tabSelected="1" zoomScaleNormal="100" workbookViewId="0">
      <selection activeCell="E10" sqref="E10"/>
    </sheetView>
  </sheetViews>
  <sheetFormatPr baseColWidth="10" defaultRowHeight="15" x14ac:dyDescent="0.25"/>
  <cols>
    <col min="1" max="1" width="7.85546875" customWidth="1"/>
    <col min="2" max="2" width="20.85546875" customWidth="1"/>
    <col min="3" max="3" width="7.140625" customWidth="1"/>
    <col min="4" max="4" width="8" bestFit="1" customWidth="1"/>
    <col min="5" max="5" width="18.7109375" bestFit="1" customWidth="1"/>
    <col min="6" max="6" width="13.42578125" bestFit="1" customWidth="1"/>
    <col min="7" max="7" width="31.140625" bestFit="1" customWidth="1"/>
    <col min="8" max="8" width="13.7109375" bestFit="1" customWidth="1"/>
    <col min="9" max="9" width="124.5703125" customWidth="1"/>
    <col min="10" max="10" width="21.28515625" customWidth="1"/>
    <col min="11" max="11" width="19.42578125" customWidth="1"/>
    <col min="12" max="12" width="14.140625" bestFit="1" customWidth="1"/>
    <col min="13" max="13" width="6" customWidth="1"/>
    <col min="14" max="14" width="8.5703125" customWidth="1"/>
    <col min="15" max="15" width="4.85546875" style="22" customWidth="1"/>
    <col min="16" max="16" width="28.7109375" bestFit="1" customWidth="1"/>
    <col min="17" max="17" width="7.7109375" style="24" customWidth="1"/>
    <col min="18" max="18" width="11.28515625" style="24" bestFit="1" customWidth="1"/>
    <col min="19" max="19" width="12.28515625" style="24" customWidth="1"/>
    <col min="20" max="20" width="11.42578125" style="24"/>
    <col min="21" max="21" width="13.7109375" style="24" bestFit="1" customWidth="1"/>
    <col min="22" max="22" width="16.5703125" style="22" customWidth="1"/>
    <col min="23" max="23" width="15.140625" style="22" customWidth="1"/>
  </cols>
  <sheetData>
    <row r="4" spans="1:23" ht="30" x14ac:dyDescent="0.25">
      <c r="A4" s="41" t="s">
        <v>0</v>
      </c>
      <c r="B4" s="42"/>
      <c r="R4" s="24" t="s">
        <v>32</v>
      </c>
      <c r="S4" s="25" t="s">
        <v>152</v>
      </c>
    </row>
    <row r="5" spans="1:23" ht="26.25" customHeight="1" thickBot="1" x14ac:dyDescent="0.4">
      <c r="A5" s="41" t="s">
        <v>147</v>
      </c>
      <c r="B5" s="42"/>
      <c r="D5" s="38" t="s">
        <v>7</v>
      </c>
      <c r="E5" s="38"/>
      <c r="F5" s="38"/>
      <c r="G5" s="38"/>
      <c r="H5" s="38"/>
      <c r="R5" s="27">
        <v>16</v>
      </c>
      <c r="S5" s="51" t="s">
        <v>151</v>
      </c>
    </row>
    <row r="6" spans="1:23" ht="33.75" customHeight="1" thickBot="1" x14ac:dyDescent="0.3">
      <c r="A6" s="39">
        <v>43196</v>
      </c>
      <c r="B6" s="40"/>
      <c r="D6" s="6" t="s">
        <v>3</v>
      </c>
      <c r="E6" s="6" t="s">
        <v>4</v>
      </c>
      <c r="F6" s="31" t="s">
        <v>37</v>
      </c>
      <c r="G6" s="30" t="s">
        <v>5</v>
      </c>
      <c r="H6" s="30" t="s">
        <v>6</v>
      </c>
      <c r="K6" t="s">
        <v>12</v>
      </c>
      <c r="N6" s="25" t="s">
        <v>27</v>
      </c>
      <c r="O6" s="25" t="s">
        <v>31</v>
      </c>
      <c r="P6" s="25" t="s">
        <v>28</v>
      </c>
      <c r="Q6" s="25" t="s">
        <v>29</v>
      </c>
      <c r="R6" s="25" t="s">
        <v>30</v>
      </c>
      <c r="S6" s="28" t="s">
        <v>33</v>
      </c>
      <c r="T6" s="25"/>
      <c r="U6" s="25"/>
      <c r="V6" s="43" t="s">
        <v>119</v>
      </c>
      <c r="W6" s="43"/>
    </row>
    <row r="7" spans="1:23" ht="18" x14ac:dyDescent="0.25">
      <c r="A7" s="1" t="s">
        <v>13</v>
      </c>
      <c r="B7" s="20" t="s">
        <v>35</v>
      </c>
      <c r="C7" s="22"/>
      <c r="D7" s="7"/>
      <c r="E7" s="12" t="s">
        <v>59</v>
      </c>
      <c r="F7" s="8"/>
      <c r="G7" s="9" t="s">
        <v>149</v>
      </c>
      <c r="H7" s="10">
        <v>170</v>
      </c>
      <c r="K7" t="s">
        <v>23</v>
      </c>
      <c r="L7" s="23" t="s">
        <v>24</v>
      </c>
      <c r="N7" t="s">
        <v>13</v>
      </c>
      <c r="P7" t="s">
        <v>35</v>
      </c>
      <c r="Q7" s="24">
        <v>6</v>
      </c>
      <c r="R7" s="24">
        <f>R5</f>
        <v>16</v>
      </c>
      <c r="S7" s="29">
        <f>IF(O7="x",0,$R$7+2+Q7)</f>
        <v>24</v>
      </c>
      <c r="V7" s="22" t="s">
        <v>23</v>
      </c>
      <c r="W7" s="34">
        <v>100</v>
      </c>
    </row>
    <row r="8" spans="1:23" ht="18" x14ac:dyDescent="0.25">
      <c r="A8" s="2" t="s">
        <v>14</v>
      </c>
      <c r="B8" s="20" t="s">
        <v>59</v>
      </c>
      <c r="C8" s="22"/>
      <c r="D8" s="16"/>
      <c r="E8" s="18" t="s">
        <v>35</v>
      </c>
      <c r="F8" s="11">
        <v>1</v>
      </c>
      <c r="G8" s="4" t="s">
        <v>150</v>
      </c>
      <c r="H8" s="5"/>
      <c r="K8" t="s">
        <v>25</v>
      </c>
      <c r="L8" s="23" t="s">
        <v>26</v>
      </c>
      <c r="N8" t="s">
        <v>14</v>
      </c>
      <c r="P8" t="s">
        <v>59</v>
      </c>
      <c r="Q8" s="24">
        <v>6</v>
      </c>
      <c r="R8" s="24">
        <f>R5-1</f>
        <v>15</v>
      </c>
      <c r="S8" s="29">
        <f>IF(O8="x",0,$R$8+1+Q8)</f>
        <v>22</v>
      </c>
      <c r="V8" s="22" t="s">
        <v>25</v>
      </c>
      <c r="W8" s="34">
        <v>80</v>
      </c>
    </row>
    <row r="9" spans="1:23" ht="18" x14ac:dyDescent="0.25">
      <c r="A9" s="2" t="s">
        <v>15</v>
      </c>
      <c r="B9" s="20" t="s">
        <v>17</v>
      </c>
      <c r="C9" s="22"/>
      <c r="D9" s="16"/>
      <c r="E9" s="18" t="s">
        <v>62</v>
      </c>
      <c r="F9" s="11"/>
      <c r="G9" s="4" t="s">
        <v>148</v>
      </c>
      <c r="H9" s="5"/>
      <c r="K9" s="26" t="s">
        <v>11</v>
      </c>
      <c r="L9" t="s">
        <v>10</v>
      </c>
      <c r="N9" t="s">
        <v>15</v>
      </c>
      <c r="P9" t="s">
        <v>17</v>
      </c>
      <c r="R9" s="24">
        <f>R5-2</f>
        <v>14</v>
      </c>
      <c r="S9" s="29">
        <f t="shared" ref="S9:S30" si="0">IF(O9="x",0,R9+Q9)</f>
        <v>14</v>
      </c>
      <c r="V9" s="22" t="s">
        <v>110</v>
      </c>
      <c r="W9" s="34">
        <v>60</v>
      </c>
    </row>
    <row r="10" spans="1:23" ht="18" x14ac:dyDescent="0.25">
      <c r="A10" s="2" t="s">
        <v>15</v>
      </c>
      <c r="B10" s="20" t="s">
        <v>47</v>
      </c>
      <c r="C10" s="22"/>
      <c r="D10" s="16"/>
      <c r="E10" s="18" t="s">
        <v>8</v>
      </c>
      <c r="F10" s="11"/>
      <c r="G10" s="4"/>
      <c r="H10" s="5">
        <v>106</v>
      </c>
      <c r="K10" t="s">
        <v>6</v>
      </c>
      <c r="L10" t="s">
        <v>10</v>
      </c>
      <c r="N10" t="s">
        <v>15</v>
      </c>
      <c r="P10" t="s">
        <v>47</v>
      </c>
      <c r="R10" s="24">
        <f>R5-2</f>
        <v>14</v>
      </c>
      <c r="S10" s="29">
        <f t="shared" si="0"/>
        <v>14</v>
      </c>
      <c r="V10" s="22" t="s">
        <v>111</v>
      </c>
      <c r="W10" s="34">
        <v>40</v>
      </c>
    </row>
    <row r="11" spans="1:23" ht="18" x14ac:dyDescent="0.25">
      <c r="A11" s="2" t="s">
        <v>16</v>
      </c>
      <c r="B11" s="20" t="s">
        <v>41</v>
      </c>
      <c r="C11" s="22"/>
      <c r="D11" s="16"/>
      <c r="E11" s="18"/>
      <c r="F11" s="11"/>
      <c r="G11" s="4"/>
      <c r="H11" s="5"/>
      <c r="K11" t="s">
        <v>5</v>
      </c>
      <c r="L11" t="s">
        <v>10</v>
      </c>
      <c r="N11" t="s">
        <v>16</v>
      </c>
      <c r="P11" t="s">
        <v>41</v>
      </c>
      <c r="R11" s="24">
        <f>$R$5-4</f>
        <v>12</v>
      </c>
      <c r="S11" s="29">
        <f t="shared" si="0"/>
        <v>12</v>
      </c>
      <c r="V11" s="22" t="s">
        <v>112</v>
      </c>
      <c r="W11" s="34">
        <v>30</v>
      </c>
    </row>
    <row r="12" spans="1:23" ht="18" x14ac:dyDescent="0.25">
      <c r="A12" s="2" t="s">
        <v>16</v>
      </c>
      <c r="B12" s="20" t="s">
        <v>62</v>
      </c>
      <c r="C12" s="22"/>
      <c r="D12" s="16"/>
      <c r="E12" s="18"/>
      <c r="F12" s="11"/>
      <c r="G12" s="4"/>
      <c r="H12" s="5"/>
      <c r="N12" t="s">
        <v>16</v>
      </c>
      <c r="P12" t="s">
        <v>62</v>
      </c>
      <c r="Q12" s="24">
        <v>4</v>
      </c>
      <c r="R12" s="24">
        <f>$R$5-4</f>
        <v>12</v>
      </c>
      <c r="S12" s="29">
        <f t="shared" si="0"/>
        <v>16</v>
      </c>
      <c r="V12" s="22" t="s">
        <v>113</v>
      </c>
      <c r="W12" s="34">
        <v>20</v>
      </c>
    </row>
    <row r="13" spans="1:23" ht="18" x14ac:dyDescent="0.25">
      <c r="A13" s="2" t="s">
        <v>16</v>
      </c>
      <c r="B13" s="20" t="s">
        <v>8</v>
      </c>
      <c r="C13" s="22"/>
      <c r="D13" s="16"/>
      <c r="E13" s="18"/>
      <c r="F13" s="11"/>
      <c r="G13" s="4"/>
      <c r="H13" s="5"/>
      <c r="K13" t="s">
        <v>34</v>
      </c>
      <c r="N13" t="s">
        <v>16</v>
      </c>
      <c r="P13" t="s">
        <v>8</v>
      </c>
      <c r="Q13" s="24">
        <v>1</v>
      </c>
      <c r="R13" s="24">
        <f>$R$5-4</f>
        <v>12</v>
      </c>
      <c r="S13" s="29">
        <f t="shared" si="0"/>
        <v>13</v>
      </c>
      <c r="V13" s="22" t="s">
        <v>114</v>
      </c>
      <c r="W13" s="34">
        <v>10</v>
      </c>
    </row>
    <row r="14" spans="1:23" ht="18" x14ac:dyDescent="0.25">
      <c r="A14" s="2" t="s">
        <v>16</v>
      </c>
      <c r="B14" s="20" t="s">
        <v>43</v>
      </c>
      <c r="C14" s="22"/>
      <c r="D14" s="16"/>
      <c r="E14" s="18"/>
      <c r="F14" s="11"/>
      <c r="G14" s="4"/>
      <c r="H14" s="5"/>
      <c r="N14" t="s">
        <v>16</v>
      </c>
      <c r="P14" t="s">
        <v>43</v>
      </c>
      <c r="R14" s="24">
        <f>$R$5-4</f>
        <v>12</v>
      </c>
      <c r="S14" s="29">
        <f t="shared" si="0"/>
        <v>12</v>
      </c>
      <c r="V14" s="22" t="s">
        <v>115</v>
      </c>
      <c r="W14" s="34">
        <v>8</v>
      </c>
    </row>
    <row r="15" spans="1:23" ht="18" x14ac:dyDescent="0.25">
      <c r="A15" s="2" t="s">
        <v>18</v>
      </c>
      <c r="B15" s="20" t="s">
        <v>2</v>
      </c>
      <c r="C15" s="22"/>
      <c r="D15" s="16"/>
      <c r="E15" s="18"/>
      <c r="F15" s="11"/>
      <c r="G15" s="4"/>
      <c r="H15" s="5"/>
      <c r="N15" t="s">
        <v>18</v>
      </c>
      <c r="P15" t="s">
        <v>2</v>
      </c>
      <c r="R15" s="24">
        <f>$R$5-8</f>
        <v>8</v>
      </c>
      <c r="S15" s="29">
        <f t="shared" si="0"/>
        <v>8</v>
      </c>
      <c r="V15" s="22" t="s">
        <v>116</v>
      </c>
      <c r="W15" s="34">
        <v>6</v>
      </c>
    </row>
    <row r="16" spans="1:23" ht="18" x14ac:dyDescent="0.25">
      <c r="A16" s="2" t="s">
        <v>18</v>
      </c>
      <c r="B16" s="20" t="s">
        <v>1</v>
      </c>
      <c r="C16" s="22"/>
      <c r="D16" s="16"/>
      <c r="E16" s="18"/>
      <c r="F16" s="11"/>
      <c r="G16" s="4"/>
      <c r="H16" s="5"/>
      <c r="N16" t="s">
        <v>18</v>
      </c>
      <c r="P16" t="s">
        <v>1</v>
      </c>
      <c r="R16" s="24">
        <f>$R$5-8</f>
        <v>8</v>
      </c>
      <c r="S16" s="29">
        <f t="shared" si="0"/>
        <v>8</v>
      </c>
      <c r="V16" s="22" t="s">
        <v>117</v>
      </c>
      <c r="W16" s="34">
        <v>4</v>
      </c>
    </row>
    <row r="17" spans="1:23" ht="18" x14ac:dyDescent="0.25">
      <c r="A17" s="2" t="s">
        <v>18</v>
      </c>
      <c r="B17" s="20" t="s">
        <v>109</v>
      </c>
      <c r="C17" s="22"/>
      <c r="D17" s="16"/>
      <c r="E17" s="18"/>
      <c r="F17" s="11"/>
      <c r="G17" s="4"/>
      <c r="H17" s="5"/>
      <c r="N17" t="s">
        <v>18</v>
      </c>
      <c r="P17" t="s">
        <v>109</v>
      </c>
      <c r="R17" s="24">
        <f>$R$5-8</f>
        <v>8</v>
      </c>
      <c r="S17" s="29">
        <f t="shared" si="0"/>
        <v>8</v>
      </c>
      <c r="V17" s="22" t="s">
        <v>118</v>
      </c>
      <c r="W17" s="34">
        <v>2</v>
      </c>
    </row>
    <row r="18" spans="1:23" ht="18" x14ac:dyDescent="0.25">
      <c r="A18" s="2" t="s">
        <v>18</v>
      </c>
      <c r="B18" s="20"/>
      <c r="C18" s="22"/>
      <c r="D18" s="16"/>
      <c r="E18" s="18"/>
      <c r="F18" s="11"/>
      <c r="G18" s="4"/>
      <c r="H18" s="5"/>
      <c r="N18" t="s">
        <v>18</v>
      </c>
      <c r="R18" s="24">
        <f>$R$5-8</f>
        <v>8</v>
      </c>
      <c r="S18" s="29">
        <f t="shared" si="0"/>
        <v>8</v>
      </c>
    </row>
    <row r="19" spans="1:23" ht="18" x14ac:dyDescent="0.25">
      <c r="A19" s="2" t="s">
        <v>19</v>
      </c>
      <c r="B19" s="20"/>
      <c r="C19" s="22"/>
      <c r="D19" s="16"/>
      <c r="E19" s="18"/>
      <c r="F19" s="11"/>
      <c r="G19" s="4"/>
      <c r="H19" s="5"/>
      <c r="N19" t="s">
        <v>19</v>
      </c>
      <c r="R19" s="24">
        <f>$R$5-12</f>
        <v>4</v>
      </c>
      <c r="S19" s="29">
        <f t="shared" si="0"/>
        <v>4</v>
      </c>
      <c r="V19" s="37" t="s">
        <v>120</v>
      </c>
      <c r="W19" s="37"/>
    </row>
    <row r="20" spans="1:23" ht="18" x14ac:dyDescent="0.25">
      <c r="A20" s="2" t="s">
        <v>19</v>
      </c>
      <c r="B20" s="20"/>
      <c r="C20" s="22"/>
      <c r="D20" s="16"/>
      <c r="E20" s="18"/>
      <c r="F20" s="11"/>
      <c r="G20" s="4"/>
      <c r="H20" s="5"/>
      <c r="N20" t="s">
        <v>19</v>
      </c>
      <c r="R20" s="24">
        <f>$R$5-12</f>
        <v>4</v>
      </c>
      <c r="S20" s="29">
        <f t="shared" si="0"/>
        <v>4</v>
      </c>
      <c r="V20" s="22" t="s">
        <v>121</v>
      </c>
      <c r="W20" s="34">
        <v>1</v>
      </c>
    </row>
    <row r="21" spans="1:23" ht="18" x14ac:dyDescent="0.25">
      <c r="A21" s="2" t="s">
        <v>19</v>
      </c>
      <c r="B21" s="20"/>
      <c r="C21" s="22"/>
      <c r="D21" s="16"/>
      <c r="E21" s="18"/>
      <c r="F21" s="11"/>
      <c r="G21" s="4"/>
      <c r="H21" s="5"/>
      <c r="N21" t="s">
        <v>19</v>
      </c>
      <c r="R21" s="24">
        <f>$R$5-12</f>
        <v>4</v>
      </c>
      <c r="S21" s="29">
        <f t="shared" si="0"/>
        <v>4</v>
      </c>
    </row>
    <row r="22" spans="1:23" ht="18" x14ac:dyDescent="0.25">
      <c r="A22" s="2" t="s">
        <v>19</v>
      </c>
      <c r="B22" s="20"/>
      <c r="C22" s="22"/>
      <c r="D22" s="16"/>
      <c r="E22" s="18"/>
      <c r="F22" s="11"/>
      <c r="G22" s="4"/>
      <c r="H22" s="5"/>
      <c r="N22" t="s">
        <v>19</v>
      </c>
      <c r="R22" s="24">
        <f>$R$5-12</f>
        <v>4</v>
      </c>
      <c r="S22" s="29">
        <f t="shared" si="0"/>
        <v>4</v>
      </c>
      <c r="V22" s="36" t="s">
        <v>122</v>
      </c>
    </row>
    <row r="23" spans="1:23" ht="18" x14ac:dyDescent="0.25">
      <c r="A23" s="2" t="s">
        <v>20</v>
      </c>
      <c r="B23" s="20"/>
      <c r="C23" s="22"/>
      <c r="D23" s="16"/>
      <c r="E23" s="18"/>
      <c r="F23" s="11"/>
      <c r="G23" s="4"/>
      <c r="H23" s="5"/>
      <c r="N23" t="s">
        <v>20</v>
      </c>
      <c r="R23" s="24">
        <f>$R$5-16</f>
        <v>0</v>
      </c>
      <c r="S23" s="29">
        <f t="shared" si="0"/>
        <v>0</v>
      </c>
      <c r="V23" s="22" t="s">
        <v>123</v>
      </c>
      <c r="W23" s="34">
        <v>1</v>
      </c>
    </row>
    <row r="24" spans="1:23" ht="18" x14ac:dyDescent="0.25">
      <c r="A24" s="2" t="s">
        <v>20</v>
      </c>
      <c r="B24" s="20"/>
      <c r="C24" s="22"/>
      <c r="D24" s="16"/>
      <c r="E24" s="18"/>
      <c r="F24" s="11"/>
      <c r="G24" s="4"/>
      <c r="H24" s="5"/>
      <c r="N24" t="s">
        <v>20</v>
      </c>
      <c r="R24" s="24">
        <f t="shared" ref="R24:R30" si="1">$R$5-16</f>
        <v>0</v>
      </c>
      <c r="S24" s="29">
        <f t="shared" si="0"/>
        <v>0</v>
      </c>
      <c r="V24" s="22" t="s">
        <v>124</v>
      </c>
      <c r="W24" s="34">
        <v>2</v>
      </c>
    </row>
    <row r="25" spans="1:23" ht="18" x14ac:dyDescent="0.25">
      <c r="A25" s="2" t="s">
        <v>20</v>
      </c>
      <c r="B25" s="20"/>
      <c r="C25" s="22"/>
      <c r="D25" s="16"/>
      <c r="E25" s="18"/>
      <c r="F25" s="11"/>
      <c r="G25" s="4"/>
      <c r="H25" s="5"/>
      <c r="N25" t="s">
        <v>20</v>
      </c>
      <c r="R25" s="24">
        <f t="shared" si="1"/>
        <v>0</v>
      </c>
      <c r="S25" s="29">
        <f t="shared" si="0"/>
        <v>0</v>
      </c>
      <c r="V25" s="22" t="s">
        <v>125</v>
      </c>
      <c r="W25" s="34">
        <v>3</v>
      </c>
    </row>
    <row r="26" spans="1:23" ht="18" x14ac:dyDescent="0.25">
      <c r="A26" s="2" t="s">
        <v>20</v>
      </c>
      <c r="B26" s="20"/>
      <c r="C26" s="22"/>
      <c r="D26" s="16"/>
      <c r="E26" s="18"/>
      <c r="F26" s="11"/>
      <c r="G26" s="4"/>
      <c r="H26" s="5"/>
      <c r="N26" t="s">
        <v>20</v>
      </c>
      <c r="R26" s="24">
        <f t="shared" si="1"/>
        <v>0</v>
      </c>
      <c r="S26" s="29">
        <f t="shared" si="0"/>
        <v>0</v>
      </c>
      <c r="V26" s="22" t="s">
        <v>126</v>
      </c>
      <c r="W26" s="34">
        <v>4</v>
      </c>
    </row>
    <row r="27" spans="1:23" ht="18" x14ac:dyDescent="0.25">
      <c r="A27" s="2" t="s">
        <v>20</v>
      </c>
      <c r="B27" s="20"/>
      <c r="C27" s="22"/>
      <c r="D27" s="16"/>
      <c r="E27" s="18"/>
      <c r="F27" s="11"/>
      <c r="G27" s="4"/>
      <c r="H27" s="5"/>
      <c r="N27" t="s">
        <v>20</v>
      </c>
      <c r="R27" s="24">
        <f t="shared" si="1"/>
        <v>0</v>
      </c>
      <c r="S27" s="29">
        <f t="shared" si="0"/>
        <v>0</v>
      </c>
      <c r="V27" s="22" t="s">
        <v>127</v>
      </c>
      <c r="W27" s="34">
        <v>5</v>
      </c>
    </row>
    <row r="28" spans="1:23" ht="18" x14ac:dyDescent="0.25">
      <c r="A28" s="2" t="s">
        <v>20</v>
      </c>
      <c r="B28" s="20"/>
      <c r="C28" s="22"/>
      <c r="D28" s="16"/>
      <c r="E28" s="18"/>
      <c r="F28" s="11"/>
      <c r="G28" s="4"/>
      <c r="H28" s="5"/>
      <c r="N28" t="s">
        <v>20</v>
      </c>
      <c r="R28" s="24">
        <f t="shared" si="1"/>
        <v>0</v>
      </c>
      <c r="S28" s="29">
        <f t="shared" si="0"/>
        <v>0</v>
      </c>
      <c r="V28" s="22" t="s">
        <v>128</v>
      </c>
      <c r="W28" s="34">
        <v>6</v>
      </c>
    </row>
    <row r="29" spans="1:23" ht="18" x14ac:dyDescent="0.25">
      <c r="A29" s="2" t="s">
        <v>20</v>
      </c>
      <c r="B29" s="20"/>
      <c r="C29" s="22"/>
      <c r="D29" s="16"/>
      <c r="E29" s="18"/>
      <c r="F29" s="11"/>
      <c r="G29" s="4"/>
      <c r="H29" s="5"/>
      <c r="N29" t="s">
        <v>20</v>
      </c>
      <c r="R29" s="24">
        <f t="shared" si="1"/>
        <v>0</v>
      </c>
      <c r="S29" s="29">
        <f t="shared" si="0"/>
        <v>0</v>
      </c>
      <c r="V29" s="22" t="s">
        <v>129</v>
      </c>
      <c r="W29" s="34">
        <v>7</v>
      </c>
    </row>
    <row r="30" spans="1:23" ht="18.75" thickBot="1" x14ac:dyDescent="0.3">
      <c r="A30" s="3" t="s">
        <v>20</v>
      </c>
      <c r="B30" s="21"/>
      <c r="C30" s="22"/>
      <c r="D30" s="17"/>
      <c r="E30" s="19"/>
      <c r="F30" s="13"/>
      <c r="G30" s="14"/>
      <c r="H30" s="15"/>
      <c r="N30" t="s">
        <v>20</v>
      </c>
      <c r="R30" s="24">
        <f t="shared" si="1"/>
        <v>0</v>
      </c>
      <c r="S30" s="29">
        <f t="shared" si="0"/>
        <v>0</v>
      </c>
      <c r="V30" s="22" t="s">
        <v>130</v>
      </c>
      <c r="W30" s="34">
        <v>8</v>
      </c>
    </row>
    <row r="32" spans="1:23" x14ac:dyDescent="0.25">
      <c r="N32" s="35" t="s">
        <v>131</v>
      </c>
      <c r="V32" s="36" t="s">
        <v>133</v>
      </c>
    </row>
    <row r="33" spans="14:23" x14ac:dyDescent="0.25">
      <c r="N33" t="s">
        <v>132</v>
      </c>
      <c r="S33" s="32" t="s">
        <v>10</v>
      </c>
      <c r="V33" s="22" t="s">
        <v>134</v>
      </c>
      <c r="W33" s="34">
        <v>13</v>
      </c>
    </row>
    <row r="34" spans="14:23" x14ac:dyDescent="0.25">
      <c r="V34" s="22" t="s">
        <v>135</v>
      </c>
      <c r="W34" s="34">
        <v>12</v>
      </c>
    </row>
    <row r="35" spans="14:23" x14ac:dyDescent="0.25">
      <c r="V35" s="22" t="s">
        <v>136</v>
      </c>
      <c r="W35" s="34">
        <v>11</v>
      </c>
    </row>
    <row r="36" spans="14:23" x14ac:dyDescent="0.25">
      <c r="V36" s="22" t="s">
        <v>137</v>
      </c>
      <c r="W36" s="34">
        <v>10</v>
      </c>
    </row>
    <row r="37" spans="14:23" x14ac:dyDescent="0.25">
      <c r="V37" s="22" t="s">
        <v>138</v>
      </c>
      <c r="W37" s="34">
        <v>9</v>
      </c>
    </row>
    <row r="38" spans="14:23" x14ac:dyDescent="0.25">
      <c r="V38" s="22" t="s">
        <v>139</v>
      </c>
      <c r="W38" s="34">
        <v>8</v>
      </c>
    </row>
    <row r="39" spans="14:23" x14ac:dyDescent="0.25">
      <c r="V39" s="22" t="s">
        <v>140</v>
      </c>
      <c r="W39" s="34">
        <v>7</v>
      </c>
    </row>
    <row r="40" spans="14:23" x14ac:dyDescent="0.25">
      <c r="V40" s="22" t="s">
        <v>141</v>
      </c>
      <c r="W40" s="34">
        <v>6</v>
      </c>
    </row>
    <row r="41" spans="14:23" x14ac:dyDescent="0.25">
      <c r="V41" s="22" t="s">
        <v>142</v>
      </c>
      <c r="W41" s="34">
        <v>5</v>
      </c>
    </row>
    <row r="42" spans="14:23" x14ac:dyDescent="0.25">
      <c r="V42" s="22" t="s">
        <v>143</v>
      </c>
      <c r="W42" s="34">
        <v>4</v>
      </c>
    </row>
    <row r="43" spans="14:23" x14ac:dyDescent="0.25">
      <c r="V43" s="22" t="s">
        <v>144</v>
      </c>
      <c r="W43" s="34">
        <v>3</v>
      </c>
    </row>
    <row r="44" spans="14:23" x14ac:dyDescent="0.25">
      <c r="V44" s="22" t="s">
        <v>145</v>
      </c>
      <c r="W44" s="34">
        <v>2</v>
      </c>
    </row>
    <row r="45" spans="14:23" x14ac:dyDescent="0.25">
      <c r="V45" s="22" t="s">
        <v>146</v>
      </c>
      <c r="W45" s="34">
        <v>1</v>
      </c>
    </row>
  </sheetData>
  <sortState ref="R7:R24">
    <sortCondition descending="1" ref="R7"/>
  </sortState>
  <mergeCells count="6">
    <mergeCell ref="V19:W19"/>
    <mergeCell ref="D5:H5"/>
    <mergeCell ref="A6:B6"/>
    <mergeCell ref="A5:B5"/>
    <mergeCell ref="A4:B4"/>
    <mergeCell ref="V6:W6"/>
  </mergeCells>
  <dataValidations count="1">
    <dataValidation type="list" allowBlank="1" showInputMessage="1" showErrorMessage="1" sqref="E7:E30">
      <formula1>Anmeldung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6:AN38"/>
  <sheetViews>
    <sheetView workbookViewId="0">
      <selection activeCell="S22" sqref="S22"/>
    </sheetView>
  </sheetViews>
  <sheetFormatPr baseColWidth="10" defaultRowHeight="15" x14ac:dyDescent="0.25"/>
  <cols>
    <col min="2" max="2" width="17.42578125" customWidth="1"/>
    <col min="3" max="3" width="11.5703125" customWidth="1"/>
    <col min="4" max="4" width="20.140625" bestFit="1" customWidth="1"/>
    <col min="5" max="5" width="10.7109375" bestFit="1" customWidth="1"/>
    <col min="6" max="40" width="3.28515625"/>
  </cols>
  <sheetData>
    <row r="6" spans="2:40" ht="15.75" thickBot="1" x14ac:dyDescent="0.3"/>
    <row r="7" spans="2:40" ht="16.5" thickBot="1" x14ac:dyDescent="0.3">
      <c r="B7" s="49" t="s">
        <v>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0" t="s">
        <v>40</v>
      </c>
      <c r="O7" s="50"/>
      <c r="P7" s="50"/>
      <c r="Q7" s="50"/>
      <c r="R7" s="50"/>
      <c r="S7" s="50"/>
      <c r="T7" s="50" t="s">
        <v>5</v>
      </c>
      <c r="U7" s="50"/>
      <c r="V7" s="50"/>
      <c r="W7" s="50"/>
      <c r="X7" s="50"/>
      <c r="Y7" s="50"/>
      <c r="Z7" s="50"/>
      <c r="AA7" s="50"/>
      <c r="AB7" s="50"/>
      <c r="AC7" s="50"/>
      <c r="AD7" s="50"/>
      <c r="AE7" s="50" t="s">
        <v>6</v>
      </c>
      <c r="AF7" s="50"/>
      <c r="AG7" s="50"/>
      <c r="AH7" s="50"/>
      <c r="AI7" s="50"/>
      <c r="AJ7" s="50"/>
      <c r="AK7" s="50"/>
      <c r="AL7" s="50"/>
      <c r="AM7" s="50"/>
      <c r="AN7" s="50"/>
    </row>
    <row r="8" spans="2:40" ht="18" x14ac:dyDescent="0.25">
      <c r="B8" s="44" t="s">
        <v>59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  <c r="O8" s="45"/>
      <c r="P8" s="45"/>
      <c r="Q8" s="45"/>
      <c r="R8" s="45"/>
      <c r="S8" s="45"/>
      <c r="T8" s="45" t="s">
        <v>149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>
        <v>170</v>
      </c>
      <c r="AF8" s="45"/>
      <c r="AG8" s="45"/>
      <c r="AH8" s="45"/>
      <c r="AI8" s="45"/>
      <c r="AJ8" s="45"/>
      <c r="AK8" s="45"/>
      <c r="AL8" s="45"/>
      <c r="AM8" s="45"/>
      <c r="AN8" s="46"/>
    </row>
    <row r="9" spans="2:40" ht="18" x14ac:dyDescent="0.25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7">
        <v>1</v>
      </c>
      <c r="O9" s="47"/>
      <c r="P9" s="47"/>
      <c r="Q9" s="47"/>
      <c r="R9" s="47"/>
      <c r="S9" s="47"/>
      <c r="T9" s="47" t="s">
        <v>150</v>
      </c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8"/>
    </row>
    <row r="10" spans="2:40" ht="18" x14ac:dyDescent="0.25">
      <c r="B10" s="44" t="s">
        <v>62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7"/>
      <c r="S10" s="47"/>
      <c r="T10" s="47" t="s">
        <v>148</v>
      </c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8"/>
    </row>
    <row r="11" spans="2:40" ht="18" x14ac:dyDescent="0.25">
      <c r="B11" s="44" t="s">
        <v>8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>
        <v>106</v>
      </c>
      <c r="AF11" s="47"/>
      <c r="AG11" s="47"/>
      <c r="AH11" s="47"/>
      <c r="AI11" s="47"/>
      <c r="AJ11" s="47"/>
      <c r="AK11" s="47"/>
      <c r="AL11" s="47"/>
      <c r="AM11" s="47"/>
      <c r="AN11" s="48"/>
    </row>
    <row r="12" spans="2:40" ht="18" x14ac:dyDescent="0.2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8"/>
    </row>
    <row r="13" spans="2:40" ht="18" x14ac:dyDescent="0.2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8"/>
    </row>
    <row r="14" spans="2:40" ht="18" x14ac:dyDescent="0.2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8"/>
    </row>
    <row r="15" spans="2:40" ht="18" x14ac:dyDescent="0.2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23" spans="2:5" x14ac:dyDescent="0.25">
      <c r="B23" t="s">
        <v>4</v>
      </c>
      <c r="C23" t="s">
        <v>40</v>
      </c>
      <c r="D23" t="s">
        <v>5</v>
      </c>
      <c r="E23" t="s">
        <v>6</v>
      </c>
    </row>
    <row r="24" spans="2:5" x14ac:dyDescent="0.25">
      <c r="B24" t="str">
        <f>B8</f>
        <v>Hubsi</v>
      </c>
      <c r="C24">
        <f>N8</f>
        <v>0</v>
      </c>
      <c r="D24" t="str">
        <f>T8</f>
        <v>2x18, 2x20, 1x21</v>
      </c>
      <c r="E24">
        <f>AE8</f>
        <v>170</v>
      </c>
    </row>
    <row r="25" spans="2:5" x14ac:dyDescent="0.25">
      <c r="B25" t="str">
        <f t="shared" ref="B25:B38" si="0">B9</f>
        <v>Gug</v>
      </c>
      <c r="C25">
        <f t="shared" ref="C25:C38" si="1">N9</f>
        <v>1</v>
      </c>
      <c r="D25" t="str">
        <f t="shared" ref="D25:D38" si="2">T9</f>
        <v>1x17, 1x18, 2x19, 1x20</v>
      </c>
      <c r="E25">
        <f t="shared" ref="E25:E38" si="3">AE9</f>
        <v>0</v>
      </c>
    </row>
    <row r="26" spans="2:5" x14ac:dyDescent="0.25">
      <c r="B26" t="str">
        <f t="shared" si="0"/>
        <v>Dani</v>
      </c>
      <c r="C26">
        <f t="shared" si="1"/>
        <v>0</v>
      </c>
      <c r="D26" t="str">
        <f t="shared" si="2"/>
        <v>1x17, 1x19, 1x20, 1x21</v>
      </c>
      <c r="E26">
        <f t="shared" si="3"/>
        <v>0</v>
      </c>
    </row>
    <row r="27" spans="2:5" x14ac:dyDescent="0.25">
      <c r="B27" t="str">
        <f t="shared" si="0"/>
        <v>Hermann</v>
      </c>
      <c r="C27">
        <f t="shared" si="1"/>
        <v>0</v>
      </c>
      <c r="D27">
        <f t="shared" si="2"/>
        <v>0</v>
      </c>
      <c r="E27">
        <f t="shared" si="3"/>
        <v>106</v>
      </c>
    </row>
    <row r="28" spans="2:5" x14ac:dyDescent="0.25">
      <c r="B28">
        <f t="shared" si="0"/>
        <v>0</v>
      </c>
      <c r="C28">
        <f t="shared" si="1"/>
        <v>0</v>
      </c>
      <c r="D28">
        <f t="shared" si="2"/>
        <v>0</v>
      </c>
      <c r="E28">
        <f t="shared" si="3"/>
        <v>0</v>
      </c>
    </row>
    <row r="29" spans="2:5" x14ac:dyDescent="0.25">
      <c r="B29">
        <f t="shared" si="0"/>
        <v>0</v>
      </c>
      <c r="C29">
        <f t="shared" si="1"/>
        <v>0</v>
      </c>
      <c r="D29">
        <f t="shared" si="2"/>
        <v>0</v>
      </c>
      <c r="E29">
        <f t="shared" si="3"/>
        <v>0</v>
      </c>
    </row>
    <row r="30" spans="2:5" x14ac:dyDescent="0.25">
      <c r="B30">
        <f t="shared" si="0"/>
        <v>0</v>
      </c>
      <c r="C30">
        <f t="shared" si="1"/>
        <v>0</v>
      </c>
      <c r="D30">
        <f t="shared" si="2"/>
        <v>0</v>
      </c>
      <c r="E30">
        <f t="shared" si="3"/>
        <v>0</v>
      </c>
    </row>
    <row r="31" spans="2:5" x14ac:dyDescent="0.25">
      <c r="B31">
        <f t="shared" si="0"/>
        <v>0</v>
      </c>
      <c r="C31">
        <f t="shared" si="1"/>
        <v>0</v>
      </c>
      <c r="D31">
        <f t="shared" si="2"/>
        <v>0</v>
      </c>
      <c r="E31">
        <f t="shared" si="3"/>
        <v>0</v>
      </c>
    </row>
    <row r="32" spans="2:5" x14ac:dyDescent="0.25">
      <c r="B32">
        <f t="shared" si="0"/>
        <v>0</v>
      </c>
      <c r="C32">
        <f t="shared" si="1"/>
        <v>0</v>
      </c>
      <c r="D32">
        <f t="shared" si="2"/>
        <v>0</v>
      </c>
      <c r="E32">
        <f t="shared" si="3"/>
        <v>0</v>
      </c>
    </row>
    <row r="33" spans="2:5" x14ac:dyDescent="0.25">
      <c r="B33">
        <f t="shared" si="0"/>
        <v>0</v>
      </c>
      <c r="C33">
        <f t="shared" si="1"/>
        <v>0</v>
      </c>
      <c r="D33">
        <f t="shared" si="2"/>
        <v>0</v>
      </c>
      <c r="E33">
        <f t="shared" si="3"/>
        <v>0</v>
      </c>
    </row>
    <row r="34" spans="2:5" x14ac:dyDescent="0.25">
      <c r="B34">
        <f t="shared" si="0"/>
        <v>0</v>
      </c>
      <c r="C34">
        <f t="shared" si="1"/>
        <v>0</v>
      </c>
      <c r="D34">
        <f t="shared" si="2"/>
        <v>0</v>
      </c>
      <c r="E34">
        <f t="shared" si="3"/>
        <v>0</v>
      </c>
    </row>
    <row r="35" spans="2:5" x14ac:dyDescent="0.25">
      <c r="B35">
        <f t="shared" si="0"/>
        <v>0</v>
      </c>
      <c r="C35">
        <f t="shared" si="1"/>
        <v>0</v>
      </c>
      <c r="D35">
        <f t="shared" si="2"/>
        <v>0</v>
      </c>
      <c r="E35">
        <f t="shared" si="3"/>
        <v>0</v>
      </c>
    </row>
    <row r="36" spans="2:5" x14ac:dyDescent="0.25">
      <c r="B36">
        <f t="shared" si="0"/>
        <v>0</v>
      </c>
      <c r="C36">
        <f t="shared" si="1"/>
        <v>0</v>
      </c>
      <c r="D36">
        <f t="shared" si="2"/>
        <v>0</v>
      </c>
      <c r="E36">
        <f t="shared" si="3"/>
        <v>0</v>
      </c>
    </row>
    <row r="37" spans="2:5" x14ac:dyDescent="0.25">
      <c r="B37">
        <f t="shared" si="0"/>
        <v>0</v>
      </c>
      <c r="C37">
        <f t="shared" si="1"/>
        <v>0</v>
      </c>
      <c r="D37">
        <f t="shared" si="2"/>
        <v>0</v>
      </c>
      <c r="E37">
        <f t="shared" si="3"/>
        <v>0</v>
      </c>
    </row>
    <row r="38" spans="2:5" x14ac:dyDescent="0.25">
      <c r="B38">
        <f t="shared" si="0"/>
        <v>0</v>
      </c>
      <c r="C38">
        <f t="shared" si="1"/>
        <v>0</v>
      </c>
      <c r="D38">
        <f t="shared" si="2"/>
        <v>0</v>
      </c>
      <c r="E38">
        <f t="shared" si="3"/>
        <v>0</v>
      </c>
    </row>
  </sheetData>
  <sortState ref="N9:O23">
    <sortCondition ref="N9"/>
  </sortState>
  <mergeCells count="36">
    <mergeCell ref="B7:M7"/>
    <mergeCell ref="N7:S7"/>
    <mergeCell ref="T7:AD7"/>
    <mergeCell ref="AE7:AN7"/>
    <mergeCell ref="B14:M14"/>
    <mergeCell ref="N14:S14"/>
    <mergeCell ref="T14:AD14"/>
    <mergeCell ref="AE14:AN14"/>
    <mergeCell ref="B10:M10"/>
    <mergeCell ref="N10:S10"/>
    <mergeCell ref="T10:AD10"/>
    <mergeCell ref="AE10:AN10"/>
    <mergeCell ref="B11:M11"/>
    <mergeCell ref="N11:S11"/>
    <mergeCell ref="T11:AD11"/>
    <mergeCell ref="AE11:AN11"/>
    <mergeCell ref="B15:M15"/>
    <mergeCell ref="N15:S15"/>
    <mergeCell ref="T15:AD15"/>
    <mergeCell ref="AE15:AN15"/>
    <mergeCell ref="B12:M12"/>
    <mergeCell ref="N12:S12"/>
    <mergeCell ref="T12:AD12"/>
    <mergeCell ref="AE12:AN12"/>
    <mergeCell ref="B13:M13"/>
    <mergeCell ref="N13:S13"/>
    <mergeCell ref="T13:AD13"/>
    <mergeCell ref="AE13:AN13"/>
    <mergeCell ref="B8:M8"/>
    <mergeCell ref="N8:S8"/>
    <mergeCell ref="T8:AD8"/>
    <mergeCell ref="AE8:AN8"/>
    <mergeCell ref="B9:M9"/>
    <mergeCell ref="N9:S9"/>
    <mergeCell ref="T9:AD9"/>
    <mergeCell ref="AE9:AN9"/>
  </mergeCells>
  <conditionalFormatting sqref="C24:E38">
    <cfRule type="cellIs" dxfId="0" priority="1" operator="equal">
      <formula>0</formula>
    </cfRule>
  </conditionalFormatting>
  <dataValidations count="1">
    <dataValidation type="list" allowBlank="1" showInputMessage="1" showErrorMessage="1" sqref="B8:M15">
      <formula1>Anmeldung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35"/>
  <sheetViews>
    <sheetView workbookViewId="0">
      <selection activeCell="A29" sqref="A29:C29"/>
    </sheetView>
  </sheetViews>
  <sheetFormatPr baseColWidth="10" defaultRowHeight="15" x14ac:dyDescent="0.25"/>
  <cols>
    <col min="1" max="1" width="12.7109375" bestFit="1" customWidth="1"/>
    <col min="2" max="2" width="13.7109375" bestFit="1" customWidth="1"/>
    <col min="3" max="3" width="10.7109375" bestFit="1" customWidth="1"/>
  </cols>
  <sheetData>
    <row r="1" spans="1:3" ht="15.75" x14ac:dyDescent="0.25">
      <c r="A1" s="33" t="s">
        <v>45</v>
      </c>
      <c r="B1" s="33" t="s">
        <v>46</v>
      </c>
      <c r="C1" s="33" t="s">
        <v>47</v>
      </c>
    </row>
    <row r="2" spans="1:3" ht="15.75" x14ac:dyDescent="0.25">
      <c r="A2" s="33" t="s">
        <v>48</v>
      </c>
      <c r="B2" s="33" t="s">
        <v>49</v>
      </c>
      <c r="C2" s="33" t="s">
        <v>50</v>
      </c>
    </row>
    <row r="3" spans="1:3" ht="15.75" x14ac:dyDescent="0.25">
      <c r="A3" s="33" t="s">
        <v>51</v>
      </c>
      <c r="B3" s="33" t="s">
        <v>52</v>
      </c>
      <c r="C3" s="33" t="s">
        <v>53</v>
      </c>
    </row>
    <row r="4" spans="1:3" ht="15.75" x14ac:dyDescent="0.25">
      <c r="A4" s="33" t="s">
        <v>54</v>
      </c>
      <c r="B4" s="33" t="s">
        <v>52</v>
      </c>
      <c r="C4" s="33" t="s">
        <v>55</v>
      </c>
    </row>
    <row r="5" spans="1:3" ht="15.75" x14ac:dyDescent="0.25">
      <c r="A5" s="33" t="s">
        <v>56</v>
      </c>
      <c r="B5" s="33" t="s">
        <v>57</v>
      </c>
      <c r="C5" s="33" t="s">
        <v>58</v>
      </c>
    </row>
    <row r="6" spans="1:3" ht="15.75" x14ac:dyDescent="0.25">
      <c r="A6" s="33" t="s">
        <v>59</v>
      </c>
      <c r="B6" s="33" t="s">
        <v>60</v>
      </c>
      <c r="C6" s="33" t="s">
        <v>61</v>
      </c>
    </row>
    <row r="7" spans="1:3" ht="15.75" x14ac:dyDescent="0.25">
      <c r="A7" s="33" t="s">
        <v>62</v>
      </c>
      <c r="B7" s="33" t="s">
        <v>63</v>
      </c>
      <c r="C7" s="33" t="s">
        <v>64</v>
      </c>
    </row>
    <row r="8" spans="1:3" ht="15.75" x14ac:dyDescent="0.25">
      <c r="A8" s="33" t="s">
        <v>8</v>
      </c>
      <c r="B8" s="33" t="s">
        <v>63</v>
      </c>
      <c r="C8" s="33" t="s">
        <v>8</v>
      </c>
    </row>
    <row r="9" spans="1:3" ht="15.75" x14ac:dyDescent="0.25">
      <c r="A9" s="33" t="s">
        <v>35</v>
      </c>
      <c r="B9" s="33" t="s">
        <v>63</v>
      </c>
      <c r="C9" s="33" t="s">
        <v>53</v>
      </c>
    </row>
    <row r="10" spans="1:3" ht="15.75" x14ac:dyDescent="0.25">
      <c r="A10" s="33" t="s">
        <v>42</v>
      </c>
      <c r="B10" s="33" t="s">
        <v>65</v>
      </c>
      <c r="C10" s="33" t="s">
        <v>66</v>
      </c>
    </row>
    <row r="11" spans="1:3" ht="15.75" x14ac:dyDescent="0.25">
      <c r="A11" s="33" t="s">
        <v>67</v>
      </c>
      <c r="B11" s="33" t="s">
        <v>65</v>
      </c>
      <c r="C11" s="33" t="s">
        <v>68</v>
      </c>
    </row>
    <row r="12" spans="1:3" ht="15.75" x14ac:dyDescent="0.25">
      <c r="A12" s="33"/>
      <c r="B12" s="33"/>
      <c r="C12" s="33"/>
    </row>
    <row r="13" spans="1:3" ht="15.75" x14ac:dyDescent="0.25">
      <c r="A13" s="33" t="s">
        <v>2</v>
      </c>
      <c r="B13" s="33" t="s">
        <v>69</v>
      </c>
      <c r="C13" s="33" t="s">
        <v>2</v>
      </c>
    </row>
    <row r="14" spans="1:3" ht="15.75" x14ac:dyDescent="0.25">
      <c r="A14" s="33" t="s">
        <v>70</v>
      </c>
      <c r="B14" s="33" t="s">
        <v>71</v>
      </c>
      <c r="C14" s="33" t="s">
        <v>72</v>
      </c>
    </row>
    <row r="15" spans="1:3" ht="15.75" x14ac:dyDescent="0.25">
      <c r="A15" s="33" t="s">
        <v>21</v>
      </c>
      <c r="B15" s="33" t="s">
        <v>73</v>
      </c>
      <c r="C15" s="33" t="s">
        <v>74</v>
      </c>
    </row>
    <row r="16" spans="1:3" ht="15.75" x14ac:dyDescent="0.25">
      <c r="A16" s="33"/>
      <c r="B16" s="33"/>
      <c r="C16" s="33"/>
    </row>
    <row r="17" spans="1:3" ht="15.75" x14ac:dyDescent="0.25">
      <c r="A17" s="33" t="s">
        <v>9</v>
      </c>
      <c r="B17" s="33" t="s">
        <v>76</v>
      </c>
      <c r="C17" s="33" t="s">
        <v>43</v>
      </c>
    </row>
    <row r="18" spans="1:3" ht="15.75" x14ac:dyDescent="0.25">
      <c r="A18" s="33" t="s">
        <v>39</v>
      </c>
      <c r="B18" s="33" t="s">
        <v>77</v>
      </c>
      <c r="C18" s="33" t="s">
        <v>17</v>
      </c>
    </row>
    <row r="19" spans="1:3" ht="15.75" x14ac:dyDescent="0.25">
      <c r="A19" s="33" t="s">
        <v>22</v>
      </c>
      <c r="B19" s="33" t="s">
        <v>78</v>
      </c>
      <c r="C19" s="33" t="s">
        <v>44</v>
      </c>
    </row>
    <row r="20" spans="1:3" ht="15.75" x14ac:dyDescent="0.25">
      <c r="A20" s="33"/>
      <c r="B20" s="33"/>
      <c r="C20" s="33"/>
    </row>
    <row r="21" spans="1:3" ht="15.75" x14ac:dyDescent="0.25">
      <c r="A21" s="33" t="s">
        <v>79</v>
      </c>
      <c r="B21" s="33" t="s">
        <v>80</v>
      </c>
      <c r="C21" s="33" t="s">
        <v>72</v>
      </c>
    </row>
    <row r="22" spans="1:3" ht="15.75" x14ac:dyDescent="0.25">
      <c r="A22" s="33" t="s">
        <v>36</v>
      </c>
      <c r="B22" s="33" t="s">
        <v>81</v>
      </c>
      <c r="C22" s="33" t="s">
        <v>53</v>
      </c>
    </row>
    <row r="23" spans="1:3" ht="15.75" x14ac:dyDescent="0.25">
      <c r="A23" s="33" t="s">
        <v>82</v>
      </c>
      <c r="B23" s="33" t="s">
        <v>83</v>
      </c>
      <c r="C23" s="33" t="s">
        <v>84</v>
      </c>
    </row>
    <row r="24" spans="1:3" ht="15.75" x14ac:dyDescent="0.25">
      <c r="A24" s="33" t="s">
        <v>85</v>
      </c>
      <c r="B24" s="33" t="s">
        <v>86</v>
      </c>
      <c r="C24" s="33" t="s">
        <v>38</v>
      </c>
    </row>
    <row r="25" spans="1:3" ht="15.75" x14ac:dyDescent="0.25">
      <c r="A25" s="33" t="s">
        <v>87</v>
      </c>
      <c r="B25" s="33" t="s">
        <v>88</v>
      </c>
      <c r="C25" s="33" t="s">
        <v>89</v>
      </c>
    </row>
    <row r="26" spans="1:3" ht="15.75" x14ac:dyDescent="0.25">
      <c r="A26" s="33" t="s">
        <v>90</v>
      </c>
      <c r="B26" s="33" t="s">
        <v>91</v>
      </c>
      <c r="C26" s="33" t="s">
        <v>92</v>
      </c>
    </row>
    <row r="27" spans="1:3" ht="15.75" x14ac:dyDescent="0.25">
      <c r="A27" s="33" t="s">
        <v>38</v>
      </c>
      <c r="B27" s="33" t="s">
        <v>93</v>
      </c>
      <c r="C27" s="33" t="s">
        <v>38</v>
      </c>
    </row>
    <row r="28" spans="1:3" ht="15.75" x14ac:dyDescent="0.25">
      <c r="A28" s="33" t="s">
        <v>94</v>
      </c>
      <c r="B28" s="33" t="s">
        <v>95</v>
      </c>
      <c r="C28" s="33" t="s">
        <v>96</v>
      </c>
    </row>
    <row r="29" spans="1:3" ht="15.75" x14ac:dyDescent="0.25">
      <c r="A29" s="33"/>
      <c r="B29" s="33"/>
      <c r="C29" s="33"/>
    </row>
    <row r="30" spans="1:3" ht="15.75" x14ac:dyDescent="0.25">
      <c r="A30" s="33" t="s">
        <v>97</v>
      </c>
      <c r="B30" s="33" t="s">
        <v>98</v>
      </c>
      <c r="C30" s="33" t="s">
        <v>99</v>
      </c>
    </row>
    <row r="31" spans="1:3" ht="15.75" x14ac:dyDescent="0.25">
      <c r="A31" s="33" t="s">
        <v>1</v>
      </c>
      <c r="B31" s="33" t="s">
        <v>100</v>
      </c>
      <c r="C31" s="33" t="s">
        <v>101</v>
      </c>
    </row>
    <row r="32" spans="1:3" ht="15.75" x14ac:dyDescent="0.25">
      <c r="A32" s="33" t="s">
        <v>102</v>
      </c>
      <c r="B32" s="33" t="s">
        <v>103</v>
      </c>
      <c r="C32" s="33" t="s">
        <v>104</v>
      </c>
    </row>
    <row r="33" spans="1:3" ht="15.75" x14ac:dyDescent="0.25">
      <c r="A33" s="33" t="s">
        <v>105</v>
      </c>
      <c r="B33" s="33" t="s">
        <v>106</v>
      </c>
      <c r="C33" s="33" t="s">
        <v>107</v>
      </c>
    </row>
    <row r="34" spans="1:3" ht="15.75" x14ac:dyDescent="0.25">
      <c r="A34" s="33" t="s">
        <v>75</v>
      </c>
      <c r="B34" s="33" t="s">
        <v>108</v>
      </c>
      <c r="C34" s="33" t="s">
        <v>75</v>
      </c>
    </row>
    <row r="35" spans="1:3" ht="15.75" x14ac:dyDescent="0.25">
      <c r="A35" s="33" t="s">
        <v>68</v>
      </c>
      <c r="B35" s="33" t="s">
        <v>108</v>
      </c>
      <c r="C35" s="33" t="s">
        <v>68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Bestleistungen Auswertung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</dc:creator>
  <cp:lastModifiedBy>Hermann</cp:lastModifiedBy>
  <dcterms:created xsi:type="dcterms:W3CDTF">2016-04-02T08:55:52Z</dcterms:created>
  <dcterms:modified xsi:type="dcterms:W3CDTF">2018-04-08T16:44:17Z</dcterms:modified>
</cp:coreProperties>
</file>